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MerriottPC\Invoices\"/>
    </mc:Choice>
  </mc:AlternateContent>
  <xr:revisionPtr revIDLastSave="0" documentId="8_{226AED81-011A-453D-B830-90F4D48C36E6}" xr6:coauthVersionLast="47" xr6:coauthVersionMax="47" xr10:uidLastSave="{00000000-0000-0000-0000-000000000000}"/>
  <bookViews>
    <workbookView xWindow="-120" yWindow="-120" windowWidth="38640" windowHeight="21120" xr2:uid="{16F8CABF-665D-4BE6-BA63-F2B0F0BCEA08}"/>
  </bookViews>
  <sheets>
    <sheet name="Sheet1" sheetId="1" r:id="rId1"/>
  </sheets>
  <definedNames>
    <definedName name="_xlnm.Print_Area" localSheetId="0">Sheet1!$A$1:$F$43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C32" i="1"/>
  <c r="A32" i="1"/>
  <c r="F21" i="1"/>
  <c r="B21" i="1"/>
  <c r="C21" i="1"/>
  <c r="A21" i="1"/>
  <c r="B42" i="1"/>
  <c r="F42" i="1" l="1"/>
  <c r="F32" i="1" l="1"/>
</calcChain>
</file>

<file path=xl/sharedStrings.xml><?xml version="1.0" encoding="utf-8"?>
<sst xmlns="http://schemas.openxmlformats.org/spreadsheetml/2006/main" count="85" uniqueCount="70">
  <si>
    <t>Merriott Parish Council</t>
  </si>
  <si>
    <t>BUDGET
2024/25</t>
  </si>
  <si>
    <t>Scribe Code</t>
  </si>
  <si>
    <t xml:space="preserve"> BUDGET 2025/26</t>
  </si>
  <si>
    <t>Payments</t>
  </si>
  <si>
    <t xml:space="preserve"> </t>
  </si>
  <si>
    <t>Staff Costs</t>
  </si>
  <si>
    <t>Admin</t>
  </si>
  <si>
    <t>Precept</t>
  </si>
  <si>
    <t>Communications</t>
  </si>
  <si>
    <t>Insurance</t>
  </si>
  <si>
    <t>Open Spaces</t>
  </si>
  <si>
    <t>Grants s137/s106,CIL</t>
  </si>
  <si>
    <t>?</t>
  </si>
  <si>
    <t xml:space="preserve">Community Pavilion Building </t>
  </si>
  <si>
    <t>S106</t>
  </si>
  <si>
    <t>VAT Refund</t>
  </si>
  <si>
    <t>CIL</t>
  </si>
  <si>
    <t>Grants</t>
  </si>
  <si>
    <t>Other Grants</t>
  </si>
  <si>
    <t xml:space="preserve">Other </t>
  </si>
  <si>
    <t>Other Income</t>
  </si>
  <si>
    <t>TOTAL RECEIPTS</t>
  </si>
  <si>
    <t>Pitch Income and Expenses</t>
  </si>
  <si>
    <t>PAYMENTS</t>
  </si>
  <si>
    <t>Machinery Maintenance</t>
  </si>
  <si>
    <t>Utilities and Council Tax</t>
  </si>
  <si>
    <t>Sewage Tank and Pumps</t>
  </si>
  <si>
    <t>????</t>
  </si>
  <si>
    <t>Professional Fees</t>
  </si>
  <si>
    <t>Fencing Rec</t>
  </si>
  <si>
    <t>Scout Hut</t>
  </si>
  <si>
    <t>Allotment Rent</t>
  </si>
  <si>
    <t>Other</t>
  </si>
  <si>
    <t>Recreation Ground</t>
  </si>
  <si>
    <t>Bowling Club</t>
  </si>
  <si>
    <t>Community Pavilion Building</t>
  </si>
  <si>
    <t>Loan Repayment</t>
  </si>
  <si>
    <t>VAT refund</t>
  </si>
  <si>
    <t>Highways and Footpaths</t>
  </si>
  <si>
    <t>Sewer Pump Project</t>
  </si>
  <si>
    <t>SID Project</t>
  </si>
  <si>
    <t>TOTAL PAYMENTS</t>
  </si>
  <si>
    <t>OUTTURN FORECAST 25/26</t>
  </si>
  <si>
    <t xml:space="preserve"> BUDGET 2026/27</t>
  </si>
  <si>
    <t>Bike Park</t>
  </si>
  <si>
    <t>Skate Park</t>
  </si>
  <si>
    <t>Moorlands Woodland</t>
  </si>
  <si>
    <t>Pavilion Depreciation</t>
  </si>
  <si>
    <t>TOTAL</t>
  </si>
  <si>
    <t xml:space="preserve">Recreation Ground </t>
  </si>
  <si>
    <t>Earmarked Reserves April 2026</t>
  </si>
  <si>
    <t>SEC106 Funding Opportunities</t>
  </si>
  <si>
    <t xml:space="preserve">Moorlands  </t>
  </si>
  <si>
    <t xml:space="preserve">Paid </t>
  </si>
  <si>
    <t xml:space="preserve">Shiremoor </t>
  </si>
  <si>
    <t>Available now</t>
  </si>
  <si>
    <t>Shiremoor</t>
  </si>
  <si>
    <t xml:space="preserve">Nursery </t>
  </si>
  <si>
    <t>Goldwell Farm</t>
  </si>
  <si>
    <t xml:space="preserve">Church Street </t>
  </si>
  <si>
    <t xml:space="preserve">Subject to devt </t>
  </si>
  <si>
    <t>2026/27 Budget  for approval</t>
  </si>
  <si>
    <t>RECEIPTS</t>
  </si>
  <si>
    <t>Subject to devt</t>
  </si>
  <si>
    <t>IH 14/4/25</t>
  </si>
  <si>
    <t>The bike park Earmarked Reserve s/be £25,000. The £10,000 balance of the `106 £35k. available now, is for the rec. shelter refurb, allowed for in the Rec. budget line.  </t>
  </si>
  <si>
    <t>Orchard Bridge</t>
  </si>
  <si>
    <t>Shelter Refurbishment</t>
  </si>
  <si>
    <t>Recreation Ground Shelter Refurb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</si>
</sst>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164" formatCode="&quot; &quot;#,##0.00&quot; &quot;;&quot;-&quot;#,##0.00&quot; &quot;;&quot; &quot;&quot;-&quot;#&quot; &quot;;&quot; &quot;@&quot; &quot;"/>
    <numFmt numFmtId="165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MS Sans Serif"/>
      <family val="2"/>
    </font>
    <font>
      <sz val="8"/>
      <color rgb="FF2C363A"/>
      <name val="Verdana"/>
      <family val="2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164" fontId="3" fillId="0" borderId="0"/>
    <xf numFmtId="0" fontId="5" fillId="0" borderId="0"/>
    <xf numFmtId="40" fontId="5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4" fillId="0" borderId="1" xfId="1" applyFont="1" applyBorder="1" applyAlignment="1">
      <alignment wrapText="1"/>
    </xf>
    <xf numFmtId="0" fontId="4" fillId="0" borderId="1" xfId="1" applyFont="1" applyBorder="1"/>
    <xf numFmtId="3" fontId="4" fillId="0" borderId="1" xfId="1" applyNumberFormat="1" applyFont="1" applyBorder="1" applyAlignment="1">
      <alignment wrapText="1"/>
    </xf>
    <xf numFmtId="3" fontId="4" fillId="0" borderId="1" xfId="1" applyNumberFormat="1" applyFont="1" applyBorder="1"/>
    <xf numFmtId="0" fontId="3" fillId="0" borderId="0" xfId="1"/>
    <xf numFmtId="0" fontId="1" fillId="0" borderId="0" xfId="0" applyFont="1"/>
    <xf numFmtId="3" fontId="3" fillId="0" borderId="1" xfId="1" applyNumberFormat="1" applyBorder="1"/>
    <xf numFmtId="3" fontId="3" fillId="3" borderId="1" xfId="1" applyNumberFormat="1" applyFill="1" applyBorder="1"/>
    <xf numFmtId="0" fontId="3" fillId="3" borderId="1" xfId="1" applyFill="1" applyBorder="1"/>
    <xf numFmtId="0" fontId="3" fillId="0" borderId="1" xfId="1" applyBorder="1"/>
    <xf numFmtId="3" fontId="4" fillId="4" borderId="1" xfId="1" applyNumberFormat="1" applyFont="1" applyFill="1" applyBorder="1"/>
    <xf numFmtId="0" fontId="0" fillId="5" borderId="0" xfId="0" applyFill="1"/>
    <xf numFmtId="3" fontId="3" fillId="0" borderId="2" xfId="1" applyNumberFormat="1" applyBorder="1"/>
    <xf numFmtId="0" fontId="4" fillId="0" borderId="2" xfId="1" applyFont="1" applyBorder="1"/>
    <xf numFmtId="4" fontId="3" fillId="0" borderId="1" xfId="1" applyNumberFormat="1" applyBorder="1"/>
    <xf numFmtId="2" fontId="3" fillId="3" borderId="1" xfId="1" applyNumberFormat="1" applyFill="1" applyBorder="1"/>
    <xf numFmtId="0" fontId="0" fillId="4" borderId="5" xfId="0" applyFill="1" applyBorder="1"/>
    <xf numFmtId="165" fontId="0" fillId="4" borderId="5" xfId="0" applyNumberFormat="1" applyFill="1" applyBorder="1"/>
    <xf numFmtId="0" fontId="0" fillId="0" borderId="5" xfId="0" applyBorder="1"/>
    <xf numFmtId="6" fontId="0" fillId="0" borderId="5" xfId="0" applyNumberFormat="1" applyBorder="1"/>
    <xf numFmtId="0" fontId="0" fillId="2" borderId="6" xfId="0" applyFill="1" applyBorder="1" applyAlignment="1">
      <alignment horizontal="left"/>
    </xf>
    <xf numFmtId="3" fontId="4" fillId="6" borderId="3" xfId="1" applyNumberFormat="1" applyFont="1" applyFill="1" applyBorder="1"/>
    <xf numFmtId="0" fontId="4" fillId="6" borderId="4" xfId="1" applyFont="1" applyFill="1" applyBorder="1"/>
    <xf numFmtId="3" fontId="4" fillId="6" borderId="1" xfId="1" applyNumberFormat="1" applyFont="1" applyFill="1" applyBorder="1"/>
    <xf numFmtId="0" fontId="4" fillId="6" borderId="1" xfId="1" applyFont="1" applyFill="1" applyBorder="1"/>
    <xf numFmtId="0" fontId="1" fillId="6" borderId="5" xfId="0" applyFont="1" applyFill="1" applyBorder="1"/>
    <xf numFmtId="6" fontId="1" fillId="6" borderId="5" xfId="0" applyNumberFormat="1" applyFont="1" applyFill="1" applyBorder="1"/>
    <xf numFmtId="165" fontId="1" fillId="6" borderId="5" xfId="0" applyNumberFormat="1" applyFont="1" applyFill="1" applyBorder="1"/>
    <xf numFmtId="6" fontId="1" fillId="6" borderId="0" xfId="0" applyNumberFormat="1" applyFont="1" applyFill="1"/>
    <xf numFmtId="3" fontId="4" fillId="6" borderId="0" xfId="1" applyNumberFormat="1" applyFont="1" applyFill="1"/>
    <xf numFmtId="0" fontId="4" fillId="6" borderId="0" xfId="1" applyFont="1" applyFill="1"/>
    <xf numFmtId="0" fontId="6" fillId="0" borderId="0" xfId="0" applyFont="1"/>
    <xf numFmtId="0" fontId="7" fillId="0" borderId="7" xfId="0" applyFont="1" applyBorder="1"/>
  </cellXfs>
  <cellStyles count="5">
    <cellStyle name="Comma 3 4" xfId="4" xr:uid="{4019DB8D-DE79-4D49-A23A-84823E114244}"/>
    <cellStyle name="Excel Built-in Comma" xfId="2" xr:uid="{56245110-4421-4663-877A-441BB2E61298}"/>
    <cellStyle name="Normal" xfId="0" builtinId="0"/>
    <cellStyle name="Normal 2" xfId="1" xr:uid="{B090752A-7C49-4DD1-9A1C-6AABFBC7086D}"/>
    <cellStyle name="Normal 3" xfId="3" xr:uid="{B2061270-12CA-4D90-89A2-B9C58D3CE7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53002-464C-4588-B1C8-4C53CFC8F87B}">
  <sheetPr>
    <pageSetUpPr fitToPage="1"/>
  </sheetPr>
  <dimension ref="A1:AA44"/>
  <sheetViews>
    <sheetView tabSelected="1" workbookViewId="0">
      <selection activeCell="J21" sqref="J21"/>
    </sheetView>
  </sheetViews>
  <sheetFormatPr defaultRowHeight="15" x14ac:dyDescent="0.25"/>
  <cols>
    <col min="1" max="1" width="13.7109375" customWidth="1"/>
    <col min="2" max="2" width="10.5703125" customWidth="1"/>
    <col min="3" max="3" width="19" customWidth="1"/>
    <col min="4" max="4" width="6.85546875" customWidth="1"/>
    <col min="5" max="5" width="31" customWidth="1"/>
    <col min="6" max="6" width="12.42578125" customWidth="1"/>
    <col min="11" max="11" width="16.140625" customWidth="1"/>
  </cols>
  <sheetData>
    <row r="1" spans="1:27" s="1" customFormat="1" ht="18.75" x14ac:dyDescent="0.3">
      <c r="A1" s="1" t="s">
        <v>0</v>
      </c>
      <c r="E1" s="1" t="s">
        <v>62</v>
      </c>
    </row>
    <row r="2" spans="1:27" s="1" customFormat="1" ht="18.75" x14ac:dyDescent="0.3"/>
    <row r="3" spans="1:27" ht="30" customHeight="1" x14ac:dyDescent="0.3">
      <c r="A3" s="2" t="s">
        <v>1</v>
      </c>
      <c r="B3" s="4" t="s">
        <v>3</v>
      </c>
      <c r="C3" s="2" t="s">
        <v>43</v>
      </c>
      <c r="D3" s="2" t="s">
        <v>2</v>
      </c>
      <c r="E3" s="3"/>
      <c r="F3" s="4" t="s">
        <v>44</v>
      </c>
      <c r="T3" s="1" t="s">
        <v>4</v>
      </c>
    </row>
    <row r="4" spans="1:27" x14ac:dyDescent="0.25">
      <c r="A4" s="11"/>
      <c r="B4" s="8"/>
      <c r="C4" s="11"/>
      <c r="D4" s="11"/>
      <c r="E4" s="3"/>
      <c r="F4" s="8"/>
      <c r="U4" s="13"/>
      <c r="V4" s="13"/>
      <c r="W4" s="13"/>
      <c r="X4" s="13"/>
      <c r="Y4" s="13"/>
      <c r="Z4" s="13"/>
    </row>
    <row r="5" spans="1:27" x14ac:dyDescent="0.25">
      <c r="A5" s="11"/>
      <c r="B5" s="8"/>
      <c r="C5" s="11"/>
      <c r="D5" s="11"/>
      <c r="E5" s="3" t="s">
        <v>24</v>
      </c>
      <c r="F5" s="8"/>
      <c r="U5" s="13" t="s">
        <v>25</v>
      </c>
      <c r="V5" s="13"/>
      <c r="W5" s="13"/>
      <c r="X5" s="13"/>
      <c r="Y5" s="13"/>
      <c r="Z5" s="13">
        <v>1500</v>
      </c>
    </row>
    <row r="6" spans="1:27" x14ac:dyDescent="0.25">
      <c r="A6" s="8">
        <v>3760</v>
      </c>
      <c r="B6" s="5">
        <v>7000</v>
      </c>
      <c r="C6" s="10">
        <v>6584.76</v>
      </c>
      <c r="D6" s="14">
        <v>2</v>
      </c>
      <c r="E6" s="15" t="s">
        <v>6</v>
      </c>
      <c r="F6" s="5">
        <v>7000</v>
      </c>
      <c r="U6" s="13" t="s">
        <v>26</v>
      </c>
      <c r="V6" s="13" t="s">
        <v>5</v>
      </c>
      <c r="W6" s="13"/>
      <c r="X6" s="13"/>
      <c r="Y6" s="13"/>
      <c r="Z6" s="13">
        <v>1750</v>
      </c>
    </row>
    <row r="7" spans="1:27" x14ac:dyDescent="0.25">
      <c r="A7" s="8">
        <v>2000</v>
      </c>
      <c r="B7" s="5">
        <v>2000</v>
      </c>
      <c r="C7" s="10">
        <v>391.74</v>
      </c>
      <c r="D7" s="8">
        <v>3</v>
      </c>
      <c r="E7" s="3" t="s">
        <v>7</v>
      </c>
      <c r="F7" s="5">
        <v>3000</v>
      </c>
      <c r="U7" s="13" t="s">
        <v>27</v>
      </c>
      <c r="V7" s="13"/>
      <c r="W7" s="13"/>
      <c r="X7" s="13"/>
      <c r="Y7" s="13"/>
      <c r="Z7" s="13">
        <v>15000</v>
      </c>
      <c r="AA7" t="s">
        <v>28</v>
      </c>
    </row>
    <row r="8" spans="1:27" x14ac:dyDescent="0.25">
      <c r="A8" s="8">
        <v>1000</v>
      </c>
      <c r="B8" s="5">
        <v>1000</v>
      </c>
      <c r="C8" s="10">
        <v>814.5</v>
      </c>
      <c r="D8" s="8">
        <v>4</v>
      </c>
      <c r="E8" s="3" t="s">
        <v>29</v>
      </c>
      <c r="F8" s="5">
        <v>1000</v>
      </c>
      <c r="U8" s="13" t="s">
        <v>30</v>
      </c>
      <c r="V8" s="13"/>
      <c r="W8" s="13"/>
      <c r="X8" s="13"/>
      <c r="Y8" s="13"/>
      <c r="Z8" s="13">
        <v>7600</v>
      </c>
    </row>
    <row r="9" spans="1:27" x14ac:dyDescent="0.25">
      <c r="A9" s="8">
        <v>1000</v>
      </c>
      <c r="B9" s="5">
        <v>1000</v>
      </c>
      <c r="C9" s="9"/>
      <c r="D9" s="14">
        <v>5</v>
      </c>
      <c r="E9" s="15" t="s">
        <v>9</v>
      </c>
      <c r="F9" s="5">
        <v>1000</v>
      </c>
      <c r="U9" s="13" t="s">
        <v>31</v>
      </c>
      <c r="V9" s="13"/>
      <c r="W9" s="13"/>
      <c r="X9" s="13"/>
      <c r="Y9" s="13"/>
      <c r="Z9" s="13">
        <v>4000</v>
      </c>
    </row>
    <row r="10" spans="1:27" x14ac:dyDescent="0.25">
      <c r="A10" s="8">
        <v>2311</v>
      </c>
      <c r="B10" s="5">
        <v>2500</v>
      </c>
      <c r="C10" s="10">
        <v>2458.7400000000002</v>
      </c>
      <c r="D10" s="8">
        <v>6</v>
      </c>
      <c r="E10" s="3" t="s">
        <v>10</v>
      </c>
      <c r="F10" s="5">
        <v>2500</v>
      </c>
      <c r="T10">
        <v>11</v>
      </c>
      <c r="U10" t="s">
        <v>11</v>
      </c>
      <c r="V10">
        <v>4000</v>
      </c>
      <c r="Z10">
        <v>8000</v>
      </c>
    </row>
    <row r="11" spans="1:27" x14ac:dyDescent="0.25">
      <c r="A11" s="8">
        <v>2000</v>
      </c>
      <c r="B11" s="5">
        <v>3000</v>
      </c>
      <c r="C11" s="10">
        <v>4605</v>
      </c>
      <c r="D11" s="8">
        <v>8</v>
      </c>
      <c r="E11" s="3" t="s">
        <v>18</v>
      </c>
      <c r="F11" s="5">
        <v>5000</v>
      </c>
      <c r="U11" s="13" t="s">
        <v>32</v>
      </c>
      <c r="V11" s="13"/>
      <c r="W11" s="13"/>
      <c r="X11" s="13"/>
      <c r="Y11" s="13"/>
      <c r="Z11" s="13">
        <v>660</v>
      </c>
    </row>
    <row r="12" spans="1:27" x14ac:dyDescent="0.25">
      <c r="A12" s="8"/>
      <c r="B12" s="5">
        <v>0</v>
      </c>
      <c r="C12" s="10">
        <v>3009.8999999999996</v>
      </c>
      <c r="D12" s="8">
        <v>13</v>
      </c>
      <c r="E12" s="3" t="s">
        <v>33</v>
      </c>
      <c r="F12" s="5">
        <v>3000</v>
      </c>
      <c r="U12" s="13"/>
      <c r="V12" s="13"/>
      <c r="W12" s="13"/>
      <c r="X12" s="13"/>
      <c r="Y12" s="13"/>
      <c r="Z12" s="13"/>
    </row>
    <row r="13" spans="1:27" x14ac:dyDescent="0.25">
      <c r="A13" s="8" t="s">
        <v>5</v>
      </c>
      <c r="B13" s="5">
        <v>7500</v>
      </c>
      <c r="C13" s="10">
        <v>9609.0149999999994</v>
      </c>
      <c r="D13" s="11">
        <v>14</v>
      </c>
      <c r="E13" s="3" t="s">
        <v>34</v>
      </c>
      <c r="F13" s="5">
        <v>10097</v>
      </c>
      <c r="U13" s="13" t="s">
        <v>35</v>
      </c>
      <c r="V13" s="13">
        <v>530</v>
      </c>
      <c r="W13" s="13"/>
      <c r="X13" s="13"/>
      <c r="Y13" s="13"/>
      <c r="Z13" s="13"/>
    </row>
    <row r="14" spans="1:27" x14ac:dyDescent="0.25">
      <c r="A14" s="8">
        <v>34000</v>
      </c>
      <c r="B14" s="5">
        <v>3000</v>
      </c>
      <c r="C14" s="10">
        <v>5349</v>
      </c>
      <c r="D14" s="11">
        <v>10</v>
      </c>
      <c r="E14" s="3" t="s">
        <v>36</v>
      </c>
      <c r="F14" s="5">
        <v>13583</v>
      </c>
      <c r="T14">
        <v>1</v>
      </c>
      <c r="U14" t="s">
        <v>8</v>
      </c>
      <c r="V14">
        <v>48000</v>
      </c>
    </row>
    <row r="15" spans="1:27" x14ac:dyDescent="0.25">
      <c r="A15" s="8">
        <v>9500</v>
      </c>
      <c r="B15" s="5">
        <v>9500</v>
      </c>
      <c r="C15" s="9">
        <v>9500</v>
      </c>
      <c r="D15" s="8">
        <v>7</v>
      </c>
      <c r="E15" s="3" t="s">
        <v>37</v>
      </c>
      <c r="F15" s="5">
        <v>9500</v>
      </c>
      <c r="T15">
        <v>9</v>
      </c>
      <c r="U15" t="s">
        <v>38</v>
      </c>
      <c r="V15">
        <v>10000</v>
      </c>
    </row>
    <row r="16" spans="1:27" x14ac:dyDescent="0.25">
      <c r="A16" s="8">
        <v>8000</v>
      </c>
      <c r="B16" s="5">
        <v>10000</v>
      </c>
      <c r="C16" s="10">
        <v>12182.115</v>
      </c>
      <c r="D16" s="8">
        <v>11</v>
      </c>
      <c r="E16" s="3" t="s">
        <v>11</v>
      </c>
      <c r="F16" s="5">
        <v>27555</v>
      </c>
    </row>
    <row r="17" spans="1:26" x14ac:dyDescent="0.25">
      <c r="A17" s="8">
        <v>10000</v>
      </c>
      <c r="B17" s="5">
        <v>15000</v>
      </c>
      <c r="C17" s="10">
        <v>6054.4800000000005</v>
      </c>
      <c r="D17" s="8">
        <v>12</v>
      </c>
      <c r="E17" s="3" t="s">
        <v>39</v>
      </c>
      <c r="F17" s="5">
        <v>17000</v>
      </c>
      <c r="G17" s="6"/>
    </row>
    <row r="18" spans="1:26" x14ac:dyDescent="0.25">
      <c r="A18" s="8"/>
      <c r="B18" s="5">
        <v>30310.799999999999</v>
      </c>
      <c r="C18" s="16">
        <v>31983.34</v>
      </c>
      <c r="D18" s="8">
        <v>16</v>
      </c>
      <c r="E18" s="11" t="s">
        <v>40</v>
      </c>
      <c r="F18" s="5"/>
    </row>
    <row r="19" spans="1:26" x14ac:dyDescent="0.25">
      <c r="A19" s="8"/>
      <c r="B19" s="5">
        <v>5000</v>
      </c>
      <c r="C19" s="16">
        <v>3062.71</v>
      </c>
      <c r="D19" s="8">
        <v>17</v>
      </c>
      <c r="E19" s="11" t="s">
        <v>41</v>
      </c>
      <c r="F19" s="5"/>
      <c r="G19" s="6"/>
    </row>
    <row r="20" spans="1:26" x14ac:dyDescent="0.25">
      <c r="A20" s="8"/>
      <c r="B20" s="5">
        <v>15000</v>
      </c>
      <c r="C20" s="8"/>
      <c r="D20" s="8">
        <v>18</v>
      </c>
      <c r="E20" s="3" t="s">
        <v>69</v>
      </c>
      <c r="F20" s="5">
        <v>10000</v>
      </c>
      <c r="G20" s="6"/>
    </row>
    <row r="21" spans="1:26" x14ac:dyDescent="0.25">
      <c r="A21" s="28">
        <f>SUM(A5:A20)</f>
        <v>73571</v>
      </c>
      <c r="B21" s="28">
        <f t="shared" ref="B21:C21" si="0">SUM(B5:B20)</f>
        <v>111810.8</v>
      </c>
      <c r="C21" s="28">
        <f t="shared" si="0"/>
        <v>95605.3</v>
      </c>
      <c r="D21" s="23"/>
      <c r="E21" s="24" t="s">
        <v>42</v>
      </c>
      <c r="F21" s="28">
        <f>SUM(F6:F20)</f>
        <v>110235</v>
      </c>
    </row>
    <row r="22" spans="1:26" x14ac:dyDescent="0.25">
      <c r="A22" s="8"/>
      <c r="B22" s="5"/>
      <c r="C22" s="8"/>
      <c r="D22" s="8"/>
      <c r="E22" s="3"/>
      <c r="F22" s="5"/>
    </row>
    <row r="23" spans="1:26" x14ac:dyDescent="0.25">
      <c r="A23" s="8"/>
      <c r="B23" s="5"/>
      <c r="C23" s="8"/>
      <c r="D23" s="8"/>
      <c r="E23" s="3" t="s">
        <v>63</v>
      </c>
      <c r="F23" s="5"/>
      <c r="G23" s="6"/>
    </row>
    <row r="24" spans="1:26" x14ac:dyDescent="0.25">
      <c r="A24" s="8">
        <v>48000</v>
      </c>
      <c r="B24" s="5">
        <v>48000</v>
      </c>
      <c r="C24" s="17">
        <v>48000</v>
      </c>
      <c r="D24" s="8">
        <v>1</v>
      </c>
      <c r="E24" s="3" t="s">
        <v>8</v>
      </c>
      <c r="F24" s="5">
        <v>48000</v>
      </c>
      <c r="T24">
        <v>5</v>
      </c>
      <c r="U24" t="s">
        <v>9</v>
      </c>
      <c r="Z24">
        <v>1000</v>
      </c>
    </row>
    <row r="25" spans="1:26" x14ac:dyDescent="0.25">
      <c r="A25" s="11">
        <v>1000</v>
      </c>
      <c r="B25" s="12">
        <v>4000</v>
      </c>
      <c r="C25" s="17">
        <v>0</v>
      </c>
      <c r="D25" s="11">
        <v>19</v>
      </c>
      <c r="E25" s="3" t="s">
        <v>11</v>
      </c>
      <c r="F25" s="5">
        <v>25000</v>
      </c>
    </row>
    <row r="26" spans="1:26" x14ac:dyDescent="0.25">
      <c r="A26" s="8">
        <v>1500</v>
      </c>
      <c r="B26" s="8"/>
      <c r="C26" s="17"/>
      <c r="D26" s="8">
        <v>20</v>
      </c>
      <c r="E26" s="3" t="s">
        <v>50</v>
      </c>
      <c r="F26" s="5">
        <v>18130</v>
      </c>
      <c r="T26">
        <v>8</v>
      </c>
      <c r="U26" t="s">
        <v>12</v>
      </c>
      <c r="V26">
        <v>30000</v>
      </c>
      <c r="Z26">
        <v>2000</v>
      </c>
    </row>
    <row r="27" spans="1:26" x14ac:dyDescent="0.25">
      <c r="A27" s="8">
        <v>2000</v>
      </c>
      <c r="B27" s="5">
        <v>2000</v>
      </c>
      <c r="C27" s="17">
        <v>150</v>
      </c>
      <c r="D27" s="8">
        <v>21</v>
      </c>
      <c r="E27" s="3" t="s">
        <v>14</v>
      </c>
      <c r="F27" s="5">
        <v>2580</v>
      </c>
      <c r="U27" s="13" t="s">
        <v>15</v>
      </c>
      <c r="V27" s="13"/>
      <c r="W27" s="13"/>
      <c r="X27" s="13"/>
      <c r="Y27" s="13"/>
      <c r="Z27" s="13" t="s">
        <v>13</v>
      </c>
    </row>
    <row r="28" spans="1:26" x14ac:dyDescent="0.25">
      <c r="A28" s="8">
        <v>10000</v>
      </c>
      <c r="B28" s="5">
        <v>10000</v>
      </c>
      <c r="C28" s="17"/>
      <c r="D28" s="8">
        <v>9</v>
      </c>
      <c r="E28" s="3" t="s">
        <v>16</v>
      </c>
      <c r="F28" s="5">
        <v>10000</v>
      </c>
      <c r="U28" s="13" t="s">
        <v>17</v>
      </c>
      <c r="V28" s="13"/>
      <c r="W28" s="13"/>
      <c r="X28" s="13"/>
      <c r="Y28" s="13"/>
      <c r="Z28" s="13" t="s">
        <v>13</v>
      </c>
    </row>
    <row r="29" spans="1:26" x14ac:dyDescent="0.25">
      <c r="A29" s="8">
        <v>30000</v>
      </c>
      <c r="B29" s="8" t="s">
        <v>5</v>
      </c>
      <c r="C29" s="17">
        <v>18961.89</v>
      </c>
      <c r="D29" s="8">
        <v>22</v>
      </c>
      <c r="E29" s="3" t="s">
        <v>18</v>
      </c>
      <c r="F29" s="8" t="s">
        <v>5</v>
      </c>
      <c r="U29" s="13" t="s">
        <v>19</v>
      </c>
      <c r="V29" s="13"/>
      <c r="W29" s="13"/>
      <c r="X29" s="13"/>
      <c r="Y29" s="13"/>
      <c r="Z29" s="13" t="s">
        <v>13</v>
      </c>
    </row>
    <row r="30" spans="1:26" x14ac:dyDescent="0.25">
      <c r="A30" s="8">
        <v>0</v>
      </c>
      <c r="B30" s="8" t="s">
        <v>5</v>
      </c>
      <c r="C30" s="17">
        <v>12386.58</v>
      </c>
      <c r="D30" s="8">
        <v>13</v>
      </c>
      <c r="E30" s="3" t="s">
        <v>20</v>
      </c>
      <c r="F30" s="8" t="s">
        <v>5</v>
      </c>
      <c r="S30">
        <v>2000</v>
      </c>
      <c r="W30">
        <v>34000</v>
      </c>
    </row>
    <row r="31" spans="1:26" x14ac:dyDescent="0.25">
      <c r="A31" s="8"/>
      <c r="B31" s="5">
        <v>22310.799999999999</v>
      </c>
      <c r="C31" s="17">
        <v>2194.5</v>
      </c>
      <c r="D31" s="8">
        <v>15</v>
      </c>
      <c r="E31" s="3" t="s">
        <v>21</v>
      </c>
      <c r="F31" s="5">
        <v>2000</v>
      </c>
    </row>
    <row r="32" spans="1:26" x14ac:dyDescent="0.25">
      <c r="A32" s="28">
        <f>SUM(A24:A31)</f>
        <v>92500</v>
      </c>
      <c r="B32" s="28">
        <f t="shared" ref="B32:C32" si="1">SUM(B24:B31)</f>
        <v>86310.8</v>
      </c>
      <c r="C32" s="28">
        <f t="shared" si="1"/>
        <v>81692.97</v>
      </c>
      <c r="D32" s="25"/>
      <c r="E32" s="26" t="s">
        <v>22</v>
      </c>
      <c r="F32" s="28">
        <f>SUM(F24:F31)</f>
        <v>105710</v>
      </c>
      <c r="U32" s="13" t="s">
        <v>23</v>
      </c>
      <c r="V32" s="13">
        <v>1500</v>
      </c>
      <c r="W32" s="13"/>
      <c r="X32" s="13"/>
      <c r="Y32" s="13"/>
      <c r="Z32" s="13">
        <v>1000</v>
      </c>
    </row>
    <row r="33" spans="1:26" x14ac:dyDescent="0.25">
      <c r="A33" s="30"/>
      <c r="B33" s="30"/>
      <c r="C33" s="30"/>
      <c r="D33" s="31"/>
      <c r="E33" s="32"/>
      <c r="F33" s="30"/>
      <c r="U33" s="13"/>
      <c r="V33" s="13"/>
      <c r="W33" s="13"/>
      <c r="X33" s="13"/>
      <c r="Y33" s="13"/>
      <c r="Z33" s="13"/>
    </row>
    <row r="35" spans="1:26" x14ac:dyDescent="0.25">
      <c r="A35" s="7" t="s">
        <v>52</v>
      </c>
      <c r="E35" s="7" t="s">
        <v>51</v>
      </c>
    </row>
    <row r="36" spans="1:26" x14ac:dyDescent="0.25">
      <c r="A36" s="20" t="s">
        <v>53</v>
      </c>
      <c r="B36" s="21">
        <v>4174</v>
      </c>
      <c r="C36" s="22" t="s">
        <v>54</v>
      </c>
      <c r="E36" s="18" t="s">
        <v>45</v>
      </c>
      <c r="F36" s="19">
        <v>25000</v>
      </c>
    </row>
    <row r="37" spans="1:26" x14ac:dyDescent="0.25">
      <c r="A37" s="20" t="s">
        <v>55</v>
      </c>
      <c r="B37" s="21">
        <v>35304</v>
      </c>
      <c r="C37" s="20" t="s">
        <v>56</v>
      </c>
      <c r="E37" s="18" t="s">
        <v>46</v>
      </c>
      <c r="F37" s="19">
        <v>50000</v>
      </c>
    </row>
    <row r="38" spans="1:26" x14ac:dyDescent="0.25">
      <c r="A38" s="20" t="s">
        <v>57</v>
      </c>
      <c r="B38" s="21">
        <v>35304</v>
      </c>
      <c r="C38" s="20" t="s">
        <v>61</v>
      </c>
      <c r="E38" s="18" t="s">
        <v>47</v>
      </c>
      <c r="F38" s="19">
        <v>10000</v>
      </c>
    </row>
    <row r="39" spans="1:26" x14ac:dyDescent="0.25">
      <c r="A39" s="20" t="s">
        <v>58</v>
      </c>
      <c r="B39" s="21">
        <v>155000</v>
      </c>
      <c r="C39" s="20" t="s">
        <v>64</v>
      </c>
      <c r="E39" s="18" t="s">
        <v>68</v>
      </c>
      <c r="F39" s="19">
        <v>10000</v>
      </c>
    </row>
    <row r="40" spans="1:26" x14ac:dyDescent="0.25">
      <c r="A40" s="20" t="s">
        <v>59</v>
      </c>
      <c r="B40" s="21">
        <v>181150</v>
      </c>
      <c r="C40" s="20" t="s">
        <v>61</v>
      </c>
      <c r="E40" s="18" t="s">
        <v>67</v>
      </c>
      <c r="F40" s="19"/>
    </row>
    <row r="41" spans="1:26" x14ac:dyDescent="0.25">
      <c r="A41" s="20" t="s">
        <v>60</v>
      </c>
      <c r="B41" s="21">
        <v>110100</v>
      </c>
      <c r="C41" s="20" t="s">
        <v>61</v>
      </c>
      <c r="E41" s="18" t="s">
        <v>48</v>
      </c>
      <c r="F41" s="19">
        <v>6000</v>
      </c>
    </row>
    <row r="42" spans="1:26" x14ac:dyDescent="0.25">
      <c r="A42" s="27" t="s">
        <v>49</v>
      </c>
      <c r="B42" s="28">
        <f>SUM(B37:B41)</f>
        <v>516858</v>
      </c>
      <c r="C42" s="34" t="s">
        <v>65</v>
      </c>
      <c r="E42" s="27" t="s">
        <v>49</v>
      </c>
      <c r="F42" s="29">
        <f>SUM(F36:F41)</f>
        <v>101000</v>
      </c>
    </row>
    <row r="44" spans="1:26" x14ac:dyDescent="0.25">
      <c r="E44" s="33" t="s">
        <v>66</v>
      </c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Shillibier</dc:creator>
  <cp:lastModifiedBy>Mark Payne</cp:lastModifiedBy>
  <cp:lastPrinted>2026-01-05T12:35:37Z</cp:lastPrinted>
  <dcterms:created xsi:type="dcterms:W3CDTF">2025-11-17T11:51:57Z</dcterms:created>
  <dcterms:modified xsi:type="dcterms:W3CDTF">2026-06-21T11:31:12Z</dcterms:modified>
</cp:coreProperties>
</file>